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EBA15DD7-B159-4D9A-B47F-0C06BD2048F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G120" i="1"/>
  <c r="G117" i="1"/>
  <c r="G119" i="1" s="1"/>
  <c r="I120" i="1"/>
  <c r="B118" i="1"/>
  <c r="B119" i="1" l="1"/>
  <c r="H121" i="1"/>
  <c r="B116" i="1"/>
  <c r="B117" i="1" s="1"/>
  <c r="H118" i="1"/>
  <c r="H120" i="1"/>
  <c r="J119" i="1"/>
  <c r="B114" i="1"/>
  <c r="G118" i="1"/>
  <c r="I116" i="1"/>
  <c r="I117" i="1" s="1"/>
  <c r="C114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C119" i="1" s="1"/>
  <c r="J114" i="1"/>
  <c r="D121" i="1"/>
  <c r="B120" i="1"/>
  <c r="E121" i="1"/>
  <c r="C116" i="1"/>
  <c r="C117" i="1" s="1"/>
  <c r="D118" i="1"/>
  <c r="D119" i="1" s="1"/>
  <c r="H119" i="1"/>
</calcChain>
</file>

<file path=xl/sharedStrings.xml><?xml version="1.0" encoding="utf-8"?>
<sst xmlns="http://schemas.openxmlformats.org/spreadsheetml/2006/main" count="108" uniqueCount="98">
  <si>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</si>
  <si>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</si>
  <si>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</si>
  <si>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</si>
  <si>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</si>
  <si>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</si>
  <si>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</si>
  <si>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</si>
  <si>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</si>
  <si>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</si>
  <si>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</si>
  <si>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</si>
  <si>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</si>
  <si>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</si>
  <si>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</si>
  <si>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</si>
  <si>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</si>
  <si>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</si>
  <si>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</si>
  <si>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</si>
  <si>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</si>
  <si>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</si>
  <si>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</si>
  <si>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</si>
  <si>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</si>
  <si>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</si>
  <si>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</si>
  <si>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</si>
  <si>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</si>
  <si>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</si>
  <si>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</si>
  <si>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</si>
  <si>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</si>
  <si>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</si>
  <si>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</si>
  <si>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</si>
  <si>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</si>
  <si>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</si>
  <si>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</si>
  <si>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</si>
  <si>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</si>
  <si>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</si>
  <si>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</si>
  <si>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</si>
  <si>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</si>
  <si>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</si>
  <si>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</si>
  <si>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</si>
  <si>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</si>
  <si>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</si>
  <si>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</si>
  <si>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</si>
  <si>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</si>
  <si>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</si>
  <si>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</si>
  <si>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</si>
  <si>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</si>
  <si>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</si>
  <si>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</si>
  <si>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</si>
  <si>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</si>
  <si>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</si>
  <si>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</si>
  <si>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</si>
  <si>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</si>
  <si>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</si>
  <si>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</si>
  <si>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</si>
  <si>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</si>
  <si>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</si>
  <si>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</si>
  <si>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</si>
  <si>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</si>
  <si>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</si>
  <si>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</si>
  <si>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</si>
  <si>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</si>
  <si>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</si>
  <si>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</si>
  <si>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</si>
  <si>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</si>
  <si>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</si>
  <si>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</si>
  <si>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Abbott Free T4</t>
  </si>
  <si>
    <t>Dager</t>
  </si>
  <si>
    <t>FT4 på gel i kjøleskap (Alinity i 2022)</t>
  </si>
  <si>
    <t>Bias krav går inn, men en høy prøve (nr. 4) har to punkter utenfor tillatt totalfeil, men ingen endring fra 5 til 7 dager.</t>
  </si>
  <si>
    <t>Kan være utgangsverdien er noe høy for denne prøven.</t>
  </si>
  <si>
    <t>08.03.2022, Finn Erik Aas</t>
  </si>
  <si>
    <t>FT4 - på gel i kjøleskap, frosset ned og analysert i batch</t>
  </si>
  <si>
    <t>Antall dager i kjøleskap</t>
  </si>
  <si>
    <t xml:space="preserve">Vi har også relativt strenge krav. </t>
  </si>
  <si>
    <t>Godkjenner holdbarhet i inntil 7 dager.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</si>
  <si>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</si>
  <si>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</si>
  <si>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</si>
  <si>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Fritt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</si>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</sst>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0" fillId="5" borderId="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10.8</c:v>
                </c:pt>
                <c:pt idx="1">
                  <c:v>10.92</c:v>
                </c:pt>
                <c:pt idx="2" formatCode="General">
                  <c:v>10.92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12.05</c:v>
                </c:pt>
                <c:pt idx="1">
                  <c:v>12.14</c:v>
                </c:pt>
                <c:pt idx="2" formatCode="General">
                  <c:v>11.91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10.91</c:v>
                </c:pt>
                <c:pt idx="1">
                  <c:v>11</c:v>
                </c:pt>
                <c:pt idx="2" formatCode="General">
                  <c:v>11.31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17.489999999999998</c:v>
                </c:pt>
                <c:pt idx="1">
                  <c:v>14.78</c:v>
                </c:pt>
                <c:pt idx="2" formatCode="General">
                  <c:v>15.09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12.28</c:v>
                </c:pt>
                <c:pt idx="1">
                  <c:v>11.93</c:v>
                </c:pt>
                <c:pt idx="2" formatCode="General">
                  <c:v>12.48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11.26</c:v>
                </c:pt>
                <c:pt idx="1">
                  <c:v>11.17</c:v>
                </c:pt>
                <c:pt idx="2" formatCode="General">
                  <c:v>11.39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11.66</c:v>
                </c:pt>
                <c:pt idx="1">
                  <c:v>11.78</c:v>
                </c:pt>
                <c:pt idx="2" formatCode="General">
                  <c:v>11.57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10.76</c:v>
                </c:pt>
                <c:pt idx="1">
                  <c:v>10.65</c:v>
                </c:pt>
                <c:pt idx="2" formatCode="General">
                  <c:v>10.77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14.71</c:v>
                </c:pt>
                <c:pt idx="1">
                  <c:v>15.17</c:v>
                </c:pt>
                <c:pt idx="2" formatCode="General">
                  <c:v>15.47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11.5</c:v>
                </c:pt>
                <c:pt idx="1">
                  <c:v>11.8</c:v>
                </c:pt>
                <c:pt idx="2" formatCode="General">
                  <c:v>12.39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12.53</c:v>
                </c:pt>
                <c:pt idx="1">
                  <c:v>13.06</c:v>
                </c:pt>
                <c:pt idx="2" formatCode="General">
                  <c:v>13.15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10.6</c:v>
                </c:pt>
                <c:pt idx="1">
                  <c:v>10.76</c:v>
                </c:pt>
                <c:pt idx="2" formatCode="General">
                  <c:v>10.96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13216"/>
        <c:axId val="43915136"/>
      </c:scatterChart>
      <c:valAx>
        <c:axId val="4391321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15136"/>
        <c:crosses val="autoZero"/>
        <c:crossBetween val="midCat"/>
      </c:valAx>
      <c:valAx>
        <c:axId val="43915136"/>
        <c:scaling>
          <c:orientation val="minMax"/>
          <c:max val="2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1321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101.11111111111111</c:v>
                </c:pt>
                <c:pt idx="2">
                  <c:v>101.11111111111111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100.74688796680498</c:v>
                </c:pt>
                <c:pt idx="2">
                  <c:v>98.838174273858911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100.82493125572869</c:v>
                </c:pt>
                <c:pt idx="2">
                  <c:v>103.66636113657195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84.505431675243003</c:v>
                </c:pt>
                <c:pt idx="2">
                  <c:v>86.27787307032591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97.149837133550491</c:v>
                </c:pt>
                <c:pt idx="2">
                  <c:v>101.62866449511401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99.200710479573715</c:v>
                </c:pt>
                <c:pt idx="2">
                  <c:v>101.15452930728242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101.02915951972555</c:v>
                </c:pt>
                <c:pt idx="2">
                  <c:v>99.228130360205839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98.977695167286257</c:v>
                </c:pt>
                <c:pt idx="2">
                  <c:v>100.09293680297398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103.12712440516654</c:v>
                </c:pt>
                <c:pt idx="2">
                  <c:v>105.16655336505778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102.60869565217392</c:v>
                </c:pt>
                <c:pt idx="2">
                  <c:v>107.73913043478261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104.22984836392659</c:v>
                </c:pt>
                <c:pt idx="2">
                  <c:v>104.94812450119713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101.50943396226415</c:v>
                </c:pt>
                <c:pt idx="2">
                  <c:v>103.39622641509436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2.6532012974394377</c:v>
                  </c:pt>
                  <c:pt idx="2">
                    <c:v>2.7825837865174603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2.6532012974394377</c:v>
                  </c:pt>
                  <c:pt idx="2">
                    <c:v>2.7825837865174603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99.585072224379587</c:v>
                </c:pt>
                <c:pt idx="2">
                  <c:v>101.10398460613133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95.1</c:v>
                </c:pt>
                <c:pt idx="1">
                  <c:v>95.1</c:v>
                </c:pt>
                <c:pt idx="2">
                  <c:v>95.1</c:v>
                </c:pt>
                <c:pt idx="3">
                  <c:v>95.1</c:v>
                </c:pt>
                <c:pt idx="4">
                  <c:v>95.1</c:v>
                </c:pt>
                <c:pt idx="5">
                  <c:v>95.1</c:v>
                </c:pt>
                <c:pt idx="6">
                  <c:v>95.1</c:v>
                </c:pt>
                <c:pt idx="7">
                  <c:v>95.1</c:v>
                </c:pt>
                <c:pt idx="8">
                  <c:v>95.1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104.9</c:v>
                </c:pt>
                <c:pt idx="1">
                  <c:v>104.9</c:v>
                </c:pt>
                <c:pt idx="2">
                  <c:v>104.9</c:v>
                </c:pt>
                <c:pt idx="3">
                  <c:v>104.9</c:v>
                </c:pt>
                <c:pt idx="4">
                  <c:v>104.9</c:v>
                </c:pt>
                <c:pt idx="5">
                  <c:v>104.9</c:v>
                </c:pt>
                <c:pt idx="6">
                  <c:v>104.9</c:v>
                </c:pt>
                <c:pt idx="7">
                  <c:v>104.9</c:v>
                </c:pt>
                <c:pt idx="8">
                  <c:v>104.9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90.4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109.6</c:v>
                </c:pt>
                <c:pt idx="1">
                  <c:v>109.6</c:v>
                </c:pt>
                <c:pt idx="2">
                  <c:v>109.6</c:v>
                </c:pt>
                <c:pt idx="3">
                  <c:v>109.6</c:v>
                </c:pt>
                <c:pt idx="4">
                  <c:v>109.6</c:v>
                </c:pt>
                <c:pt idx="5">
                  <c:v>109.6</c:v>
                </c:pt>
                <c:pt idx="6">
                  <c:v>109.6</c:v>
                </c:pt>
                <c:pt idx="7">
                  <c:v>109.6</c:v>
                </c:pt>
                <c:pt idx="8">
                  <c:v>109.6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90752"/>
        <c:axId val="67114112"/>
      </c:scatterChart>
      <c:valAx>
        <c:axId val="6689075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7114112"/>
        <c:crosses val="autoZero"/>
        <c:crossBetween val="midCat"/>
      </c:valAx>
      <c:valAx>
        <c:axId val="67114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89075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:I13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4" t="s">
        <v>0</v>
      </c>
      <c r="D3" s="124"/>
      <c r="E3" s="124"/>
      <c r="F3" s="124"/>
      <c r="G3" s="124"/>
      <c r="H3" s="124"/>
      <c r="I3" s="124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5" t="s">
        <v>93</v>
      </c>
      <c r="E8" s="116"/>
      <c r="F8" s="116"/>
      <c r="G8" s="116"/>
      <c r="H8" s="116"/>
      <c r="I8" s="117"/>
    </row>
    <row r="9" spans="3:9" ht="26.25" customHeight="1" x14ac:dyDescent="0.4">
      <c r="C9" s="69" t="s">
        <v>4</v>
      </c>
      <c r="D9" s="115" t="s">
        <v>94</v>
      </c>
      <c r="E9" s="116"/>
      <c r="F9" s="116"/>
      <c r="G9" s="116"/>
      <c r="H9" s="116"/>
      <c r="I9" s="117"/>
    </row>
    <row r="10" spans="3:9" ht="20" x14ac:dyDescent="0.4">
      <c r="C10" s="69" t="s">
        <v>5</v>
      </c>
      <c r="D10" s="118" t="s">
        <v>95</v>
      </c>
      <c r="E10" s="119"/>
      <c r="F10" s="119"/>
      <c r="G10" s="119"/>
      <c r="H10" s="119"/>
      <c r="I10" s="120"/>
    </row>
    <row r="11" spans="3:9" x14ac:dyDescent="0.25">
      <c r="C11" s="70" t="s">
        <v>6</v>
      </c>
      <c r="D11" s="121"/>
      <c r="E11" s="122"/>
      <c r="F11" s="122"/>
      <c r="G11" s="122"/>
      <c r="H11" s="122"/>
      <c r="I11" s="123"/>
    </row>
    <row r="12" spans="3:9" ht="25.5" customHeight="1" x14ac:dyDescent="0.4">
      <c r="C12" s="69" t="s">
        <v>7</v>
      </c>
      <c r="D12" s="115" t="s">
        <v>96</v>
      </c>
      <c r="E12" s="116"/>
      <c r="F12" s="116"/>
      <c r="G12" s="116"/>
      <c r="H12" s="116"/>
      <c r="I12" s="117"/>
    </row>
    <row r="13" spans="3:9" ht="24.75" customHeight="1" x14ac:dyDescent="0.4">
      <c r="C13" s="69" t="s">
        <v>8</v>
      </c>
      <c r="D13" s="115" t="s">
        <v>97</v>
      </c>
      <c r="E13" s="116"/>
      <c r="F13" s="116"/>
      <c r="G13" s="116"/>
      <c r="H13" s="116"/>
      <c r="I13" s="117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5" sqref="A5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89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83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90</v>
      </c>
      <c r="B26" s="114">
        <v>0</v>
      </c>
      <c r="C26" s="114">
        <v>5</v>
      </c>
      <c r="D26" s="114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5" t="s">
        <v>47</v>
      </c>
      <c r="B44" s="125"/>
      <c r="C44" s="125"/>
      <c r="D44" s="125"/>
      <c r="E44" s="125"/>
      <c r="F44" s="125"/>
      <c r="G44" s="125"/>
    </row>
  </sheetData>
  <mergeCells count="1">
    <mergeCell ref="A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C12" sqref="C12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1" t="s">
        <v>85</v>
      </c>
      <c r="D1" s="132"/>
      <c r="E1" s="132"/>
      <c r="F1" s="132"/>
      <c r="G1" s="132"/>
      <c r="H1" s="132"/>
      <c r="I1" s="132"/>
      <c r="J1" s="132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4.9000000000000004</v>
      </c>
      <c r="C3" s="18" t="s">
        <v>50</v>
      </c>
      <c r="D3" s="17"/>
      <c r="E3" s="7">
        <v>9.6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84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3" t="s">
        <v>62</v>
      </c>
      <c r="C7" s="134"/>
      <c r="D7" s="134"/>
      <c r="E7" s="134"/>
      <c r="F7" s="134"/>
      <c r="G7" s="134"/>
      <c r="H7" s="134"/>
      <c r="I7" s="135"/>
      <c r="J7" s="136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10.8</v>
      </c>
      <c r="C8" s="108">
        <v>10.92</v>
      </c>
      <c r="D8" s="109">
        <v>10.92</v>
      </c>
      <c r="E8" s="109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12.05</v>
      </c>
      <c r="C9" s="108">
        <v>12.14</v>
      </c>
      <c r="D9" s="109">
        <v>11.91</v>
      </c>
      <c r="E9" s="109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10.91</v>
      </c>
      <c r="C10" s="108">
        <v>11</v>
      </c>
      <c r="D10" s="109">
        <v>11.31</v>
      </c>
      <c r="E10" s="109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17.489999999999998</v>
      </c>
      <c r="C11" s="108">
        <v>14.78</v>
      </c>
      <c r="D11" s="109">
        <v>15.09</v>
      </c>
      <c r="E11" s="109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12.28</v>
      </c>
      <c r="C12" s="108">
        <v>11.93</v>
      </c>
      <c r="D12" s="109">
        <v>12.48</v>
      </c>
      <c r="E12" s="109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11.26</v>
      </c>
      <c r="C13" s="108">
        <v>11.17</v>
      </c>
      <c r="D13" s="109">
        <v>11.39</v>
      </c>
      <c r="E13" s="109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11.66</v>
      </c>
      <c r="C14" s="108">
        <v>11.78</v>
      </c>
      <c r="D14" s="109">
        <v>11.57</v>
      </c>
      <c r="E14" s="109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10.76</v>
      </c>
      <c r="C15" s="108">
        <v>10.65</v>
      </c>
      <c r="D15" s="109">
        <v>10.77</v>
      </c>
      <c r="E15" s="109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14.71</v>
      </c>
      <c r="C16" s="108">
        <v>15.17</v>
      </c>
      <c r="D16" s="109">
        <v>15.47</v>
      </c>
      <c r="E16" s="109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11.5</v>
      </c>
      <c r="C17" s="108">
        <v>11.8</v>
      </c>
      <c r="D17" s="109">
        <v>12.39</v>
      </c>
      <c r="E17" s="109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12.53</v>
      </c>
      <c r="C18" s="108">
        <v>13.06</v>
      </c>
      <c r="D18" s="109">
        <v>13.15</v>
      </c>
      <c r="E18" s="109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10.6</v>
      </c>
      <c r="C19" s="108">
        <v>10.76</v>
      </c>
      <c r="D19" s="109">
        <v>10.96</v>
      </c>
      <c r="E19" s="109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6" t="s">
        <v>63</v>
      </c>
      <c r="L40" s="127"/>
      <c r="M40" s="127"/>
      <c r="N40" s="127"/>
      <c r="O40" s="127"/>
      <c r="P40" s="127"/>
      <c r="Q40" s="127"/>
      <c r="R40" s="127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7" t="s">
        <v>64</v>
      </c>
      <c r="C61" s="138"/>
      <c r="D61" s="138"/>
      <c r="E61" s="138"/>
      <c r="F61" s="138"/>
      <c r="G61" s="138"/>
      <c r="H61" s="138"/>
      <c r="I61" s="138"/>
      <c r="J61" s="138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101.11111111111111</v>
      </c>
      <c r="D64" s="25">
        <f t="shared" ref="D64:D73" si="2">IF((B8&lt;&gt;0)*ISNUMBER(D8),100*(D8/B8),"")</f>
        <v>101.11111111111111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100.74688796680498</v>
      </c>
      <c r="D65" s="25">
        <f t="shared" si="2"/>
        <v>98.838174273858911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100.82493125572869</v>
      </c>
      <c r="D66" s="25">
        <f t="shared" si="2"/>
        <v>103.66636113657195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84.505431675243003</v>
      </c>
      <c r="D67" s="25">
        <f t="shared" si="2"/>
        <v>86.27787307032591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97.149837133550491</v>
      </c>
      <c r="D68" s="25">
        <f t="shared" si="2"/>
        <v>101.62866449511401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99.200710479573715</v>
      </c>
      <c r="D69" s="25">
        <f t="shared" si="2"/>
        <v>101.15452930728242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101.02915951972555</v>
      </c>
      <c r="D70" s="25">
        <f t="shared" si="2"/>
        <v>99.228130360205839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98.977695167286257</v>
      </c>
      <c r="D71" s="25">
        <f t="shared" si="2"/>
        <v>100.09293680297398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103.12712440516654</v>
      </c>
      <c r="D72" s="25">
        <f t="shared" si="2"/>
        <v>105.16655336505778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102.60869565217392</v>
      </c>
      <c r="D73" s="25">
        <f t="shared" si="2"/>
        <v>107.73913043478261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104.22984836392659</v>
      </c>
      <c r="D74" s="25">
        <f t="shared" ref="D74:D103" si="11">IF((B18&lt;&gt;0)*ISNUMBER(D18),100*(D18/B18),"")</f>
        <v>104.94812450119713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101.50943396226415</v>
      </c>
      <c r="D75" s="25">
        <f t="shared" si="11"/>
        <v>103.39622641509436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8" t="s">
        <v>65</v>
      </c>
      <c r="L102" s="129"/>
      <c r="M102" s="129"/>
      <c r="N102" s="129"/>
      <c r="O102" s="129"/>
      <c r="P102" s="129"/>
      <c r="Q102" s="129"/>
      <c r="R102" s="12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0"/>
      <c r="L103" s="129"/>
      <c r="M103" s="129"/>
      <c r="N103" s="129"/>
      <c r="O103" s="129"/>
      <c r="P103" s="129"/>
      <c r="Q103" s="129"/>
      <c r="R103" s="12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0"/>
      <c r="L104" s="129"/>
      <c r="M104" s="129"/>
      <c r="N104" s="129"/>
      <c r="O104" s="129"/>
      <c r="P104" s="129"/>
      <c r="Q104" s="129"/>
      <c r="R104" s="12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0"/>
      <c r="L105" s="129"/>
      <c r="M105" s="129"/>
      <c r="N105" s="129"/>
      <c r="O105" s="129"/>
      <c r="P105" s="129"/>
      <c r="Q105" s="129"/>
      <c r="R105" s="12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0"/>
      <c r="L106" s="129"/>
      <c r="M106" s="129"/>
      <c r="N106" s="129"/>
      <c r="O106" s="129"/>
      <c r="P106" s="129"/>
      <c r="Q106" s="129"/>
      <c r="R106" s="12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99.585072224379587</v>
      </c>
      <c r="D114" s="26">
        <f t="shared" si="27"/>
        <v>101.10398460613133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5.1177886265434172</v>
      </c>
      <c r="D116" s="26">
        <f t="shared" si="29"/>
        <v>5.3673559065369911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1.4773783205952236</v>
      </c>
      <c r="D117" s="26">
        <f t="shared" si="30"/>
        <v>1.5494221887378299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2.6532012974394377</v>
      </c>
      <c r="D119" s="26">
        <f t="shared" si="32"/>
        <v>2.7825837865174603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84.505431675243003</v>
      </c>
      <c r="D120" s="26">
        <f t="shared" si="33"/>
        <v>86.27787307032591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104.22984836392659</v>
      </c>
      <c r="D121" s="26">
        <f t="shared" si="34"/>
        <v>107.73913043478261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95.1</v>
      </c>
      <c r="C122" s="38">
        <f>100-B3</f>
        <v>95.1</v>
      </c>
      <c r="D122" s="38">
        <f>100-B3</f>
        <v>95.1</v>
      </c>
      <c r="E122" s="38">
        <f>100-B3</f>
        <v>95.1</v>
      </c>
      <c r="F122" s="38">
        <f>100-B3</f>
        <v>95.1</v>
      </c>
      <c r="G122" s="38">
        <f>100-B3</f>
        <v>95.1</v>
      </c>
      <c r="H122" s="38">
        <f>100-B3</f>
        <v>95.1</v>
      </c>
      <c r="I122" s="38">
        <f>100-B3</f>
        <v>95.1</v>
      </c>
      <c r="J122" s="38">
        <f>100-B3</f>
        <v>95.1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104.9</v>
      </c>
      <c r="C123" s="24">
        <f>100+B3</f>
        <v>104.9</v>
      </c>
      <c r="D123" s="24">
        <f>100+B3</f>
        <v>104.9</v>
      </c>
      <c r="E123" s="24">
        <f>100+B3</f>
        <v>104.9</v>
      </c>
      <c r="F123" s="24">
        <f>100+B3</f>
        <v>104.9</v>
      </c>
      <c r="G123" s="24">
        <f>100+B3</f>
        <v>104.9</v>
      </c>
      <c r="H123" s="24">
        <f>100+B3</f>
        <v>104.9</v>
      </c>
      <c r="I123" s="24">
        <f>100+B3</f>
        <v>104.9</v>
      </c>
      <c r="J123" s="24">
        <f>100+B3</f>
        <v>104.9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90.4</v>
      </c>
      <c r="C124" s="24">
        <f>100-E3</f>
        <v>90.4</v>
      </c>
      <c r="D124" s="24">
        <f>100-E3</f>
        <v>90.4</v>
      </c>
      <c r="E124" s="24">
        <f>100-E3</f>
        <v>90.4</v>
      </c>
      <c r="F124" s="24">
        <f>100-E3</f>
        <v>90.4</v>
      </c>
      <c r="G124" s="24">
        <f>100-E3</f>
        <v>90.4</v>
      </c>
      <c r="H124" s="24">
        <f>100-E3</f>
        <v>90.4</v>
      </c>
      <c r="I124" s="24">
        <f>100-E3</f>
        <v>90.4</v>
      </c>
      <c r="J124" s="39">
        <f>100-E3</f>
        <v>90.4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109.6</v>
      </c>
      <c r="C125" s="41">
        <f>100+E3</f>
        <v>109.6</v>
      </c>
      <c r="D125" s="41">
        <f>100+E3</f>
        <v>109.6</v>
      </c>
      <c r="E125" s="41">
        <f>100+E3</f>
        <v>109.6</v>
      </c>
      <c r="F125" s="41">
        <f>100+E3</f>
        <v>109.6</v>
      </c>
      <c r="G125" s="41">
        <f>100+E3</f>
        <v>109.6</v>
      </c>
      <c r="H125" s="41">
        <f>100+E3</f>
        <v>109.6</v>
      </c>
      <c r="I125" s="41">
        <f>100+E3</f>
        <v>109.6</v>
      </c>
      <c r="J125" s="37">
        <f>100+E3</f>
        <v>109.6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10" t="s">
        <v>86</v>
      </c>
      <c r="D5" s="110"/>
      <c r="E5" s="110"/>
      <c r="F5" s="110"/>
      <c r="G5" s="110"/>
      <c r="H5" s="110"/>
      <c r="I5" s="110"/>
      <c r="J5" s="110"/>
      <c r="K5" s="110"/>
      <c r="L5" s="110"/>
      <c r="M5" s="102"/>
    </row>
    <row r="6" spans="2:13" x14ac:dyDescent="0.25">
      <c r="B6" s="100"/>
      <c r="C6" s="110" t="s">
        <v>87</v>
      </c>
      <c r="D6" s="110"/>
      <c r="E6" s="110"/>
      <c r="F6" s="110"/>
      <c r="G6" s="110"/>
      <c r="H6" s="110"/>
      <c r="I6" s="110"/>
      <c r="J6" s="110"/>
      <c r="K6" s="110"/>
      <c r="L6" s="110"/>
      <c r="M6" s="102"/>
    </row>
    <row r="7" spans="2:13" x14ac:dyDescent="0.25">
      <c r="B7" s="100"/>
      <c r="C7" s="110" t="s">
        <v>91</v>
      </c>
      <c r="D7" s="110"/>
      <c r="E7" s="110"/>
      <c r="F7" s="110"/>
      <c r="G7" s="110"/>
      <c r="H7" s="110"/>
      <c r="I7" s="110"/>
      <c r="J7" s="110"/>
      <c r="K7" s="110"/>
      <c r="L7" s="110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3"/>
      <c r="D9" s="113"/>
      <c r="E9" s="113"/>
      <c r="F9" s="113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13"/>
      <c r="D10" s="113"/>
      <c r="E10" s="113"/>
      <c r="F10" s="113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92</v>
      </c>
      <c r="D17" s="111"/>
      <c r="E17" s="111"/>
      <c r="F17" s="11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1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1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1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1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1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88</v>
      </c>
      <c r="E23" s="112"/>
      <c r="F23" s="112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2022-04-22T07:32:59Z</dcterms:modified>
  <cp:category/>
  <cp:contentStatus/>
</cp:coreProperties>
</file>