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FC485F77-38EC-4255-93CE-B35AE0F40A8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I120" i="1"/>
  <c r="B114" i="1" l="1"/>
  <c r="J119" i="1"/>
  <c r="B118" i="1"/>
  <c r="B119" i="1" s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<sst xmlns="http://schemas.openxmlformats.org/spreadsheetml/2006/main" count="106" uniqueCount="96">
  <si>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</si>
  <si>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</si>
  <si>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</si>
  <si>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</si>
  <si>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</si>
  <si>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</si>
  <si>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</si>
  <si>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</si>
  <si>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</si>
  <si>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</si>
  <si>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</si>
  <si>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</si>
  <si>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</si>
  <si>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</si>
  <si>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</si>
  <si>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</si>
  <si>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</si>
  <si>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</si>
  <si>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</si>
  <si>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</si>
  <si>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</si>
  <si>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</si>
  <si>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</si>
  <si>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</si>
  <si>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</si>
  <si>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</si>
  <si>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</si>
  <si>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</si>
  <si>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</si>
  <si>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</si>
  <si>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</si>
  <si>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</si>
  <si>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</si>
  <si>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</si>
  <si>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</si>
  <si>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</si>
  <si>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</si>
  <si>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</si>
  <si>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</si>
  <si>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</si>
  <si>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</si>
  <si>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</si>
  <si>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</si>
  <si>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</si>
  <si>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</si>
  <si>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</si>
  <si>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</si>
  <si>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</si>
  <si>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</si>
  <si>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</si>
  <si>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</si>
  <si>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</si>
  <si>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</si>
  <si>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</si>
  <si>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</si>
  <si>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</si>
  <si>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</si>
  <si>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</si>
  <si>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</si>
  <si>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</si>
  <si>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</si>
  <si>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</si>
  <si>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</si>
  <si>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</si>
  <si>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</si>
  <si>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</si>
  <si>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</si>
  <si>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</si>
  <si>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</si>
  <si>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</si>
  <si>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</si>
  <si>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</si>
  <si>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</si>
  <si>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</si>
  <si>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</si>
  <si>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</si>
  <si>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</si>
  <si>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</si>
  <si>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</si>
  <si>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</si>
  <si>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</si>
  <si>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</si>
  <si>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</si>
  <si>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</si>
  <si>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T3 på gel i kjøleskap (Alinity i 2022)</t>
  </si>
  <si>
    <t>Alt innenfor krav.</t>
  </si>
  <si>
    <t>08.03.2022, Finn Erik Aas</t>
  </si>
  <si>
    <t>T3 på gel i kjøleskap, frosset og analysert i batch</t>
  </si>
  <si>
    <t>Abbott T3</t>
  </si>
  <si>
    <t>Antall dager i kjøleskap</t>
  </si>
  <si>
    <t>Godkjenner holdbarhet i inntil 7 dager.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</si>
  <si>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</si>
  <si>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</si>
  <si>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</si>
  <si>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Total T3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</si>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</sst>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kr&quot;\ #,##0.0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5" fillId="0" borderId="24" xfId="0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165" fontId="25" fillId="0" borderId="24" xfId="0" applyNumberFormat="1" applyFont="1" applyBorder="1" applyAlignment="1">
      <alignment horizontal="center"/>
    </xf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 formatCode="0.00">
                  <c:v>1.41</c:v>
                </c:pt>
                <c:pt idx="1">
                  <c:v>1.41</c:v>
                </c:pt>
                <c:pt idx="2" formatCode="0.00">
                  <c:v>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 formatCode="0.00">
                  <c:v>1.54</c:v>
                </c:pt>
                <c:pt idx="1">
                  <c:v>1.48</c:v>
                </c:pt>
                <c:pt idx="2" formatCode="0.0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 formatCode="0.00">
                  <c:v>1.29</c:v>
                </c:pt>
                <c:pt idx="1">
                  <c:v>1.29</c:v>
                </c:pt>
                <c:pt idx="2" formatCode="0.00">
                  <c:v>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 formatCode="0.00">
                  <c:v>1.27</c:v>
                </c:pt>
                <c:pt idx="1">
                  <c:v>1.31</c:v>
                </c:pt>
                <c:pt idx="2" formatCode="0.00">
                  <c:v>1.32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 formatCode="0.00">
                  <c:v>2.6</c:v>
                </c:pt>
                <c:pt idx="1">
                  <c:v>2.52</c:v>
                </c:pt>
                <c:pt idx="2" formatCode="0.00">
                  <c:v>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 formatCode="0.00">
                  <c:v>1.53</c:v>
                </c:pt>
                <c:pt idx="1">
                  <c:v>1.43</c:v>
                </c:pt>
                <c:pt idx="2" formatCode="0.00">
                  <c:v>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 formatCode="0.00">
                  <c:v>1.43</c:v>
                </c:pt>
                <c:pt idx="1">
                  <c:v>1.42</c:v>
                </c:pt>
                <c:pt idx="2" formatCode="0.00">
                  <c:v>1.42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 formatCode="0.00">
                  <c:v>1.33</c:v>
                </c:pt>
                <c:pt idx="1">
                  <c:v>1.34</c:v>
                </c:pt>
                <c:pt idx="2" formatCode="0.00">
                  <c:v>1.35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 formatCode="0.00">
                  <c:v>1.05</c:v>
                </c:pt>
                <c:pt idx="1">
                  <c:v>1.07</c:v>
                </c:pt>
                <c:pt idx="2" formatCode="0.00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 formatCode="0.00">
                  <c:v>1.46</c:v>
                </c:pt>
                <c:pt idx="1">
                  <c:v>1.52</c:v>
                </c:pt>
                <c:pt idx="2" formatCode="0.0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 formatCode="0.00">
                  <c:v>1.41</c:v>
                </c:pt>
                <c:pt idx="1">
                  <c:v>1.43</c:v>
                </c:pt>
                <c:pt idx="2" formatCode="0.00">
                  <c:v>1.42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 formatCode="0.00">
                  <c:v>1.33</c:v>
                </c:pt>
                <c:pt idx="1">
                  <c:v>1.31</c:v>
                </c:pt>
                <c:pt idx="2" formatCode="0.00">
                  <c:v>1.32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79200"/>
        <c:axId val="43781120"/>
      </c:scatterChart>
      <c:valAx>
        <c:axId val="4377920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81120"/>
        <c:crosses val="autoZero"/>
        <c:crossBetween val="midCat"/>
      </c:valAx>
      <c:valAx>
        <c:axId val="43781120"/>
        <c:scaling>
          <c:orientation val="minMax"/>
          <c:max val="3"/>
          <c:min val="0.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77920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107.0921985815603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96.103896103896105</c:v>
                </c:pt>
                <c:pt idx="2">
                  <c:v>97.402597402597408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101.55038759689923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103.14960629921259</c:v>
                </c:pt>
                <c:pt idx="2">
                  <c:v>103.93700787401573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96.92307692307692</c:v>
                </c:pt>
                <c:pt idx="2">
                  <c:v>98.461538461538453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93.464052287581694</c:v>
                </c:pt>
                <c:pt idx="2">
                  <c:v>98.69281045751633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99.300699300699307</c:v>
                </c:pt>
                <c:pt idx="2">
                  <c:v>99.300699300699307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100.75187969924812</c:v>
                </c:pt>
                <c:pt idx="2">
                  <c:v>101.50375939849626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101.9047619047619</c:v>
                </c:pt>
                <c:pt idx="2">
                  <c:v>98.095238095238088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104.10958904109589</c:v>
                </c:pt>
                <c:pt idx="2">
                  <c:v>102.73972602739727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101.41843971631207</c:v>
                </c:pt>
                <c:pt idx="2">
                  <c:v>100.70921985815602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98.496240601503757</c:v>
                </c:pt>
                <c:pt idx="2">
                  <c:v>99.248120300751879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1.5750535794046876</c:v>
                  </c:pt>
                  <c:pt idx="2">
                    <c:v>1.4631818587313545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1.5750535794046876</c:v>
                  </c:pt>
                  <c:pt idx="2">
                    <c:v>1.4631818587313545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99.635186823115703</c:v>
                </c:pt>
                <c:pt idx="2">
                  <c:v>100.7277752795722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94.2</c:v>
                </c:pt>
                <c:pt idx="1">
                  <c:v>94.2</c:v>
                </c:pt>
                <c:pt idx="2">
                  <c:v>94.2</c:v>
                </c:pt>
                <c:pt idx="3">
                  <c:v>94.2</c:v>
                </c:pt>
                <c:pt idx="4">
                  <c:v>94.2</c:v>
                </c:pt>
                <c:pt idx="5">
                  <c:v>94.2</c:v>
                </c:pt>
                <c:pt idx="6">
                  <c:v>94.2</c:v>
                </c:pt>
                <c:pt idx="7">
                  <c:v>94.2</c:v>
                </c:pt>
                <c:pt idx="8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105.8</c:v>
                </c:pt>
                <c:pt idx="1">
                  <c:v>105.8</c:v>
                </c:pt>
                <c:pt idx="2">
                  <c:v>105.8</c:v>
                </c:pt>
                <c:pt idx="3">
                  <c:v>105.8</c:v>
                </c:pt>
                <c:pt idx="4">
                  <c:v>105.8</c:v>
                </c:pt>
                <c:pt idx="5">
                  <c:v>105.8</c:v>
                </c:pt>
                <c:pt idx="6">
                  <c:v>105.8</c:v>
                </c:pt>
                <c:pt idx="7">
                  <c:v>105.8</c:v>
                </c:pt>
                <c:pt idx="8">
                  <c:v>105.8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88.4</c:v>
                </c:pt>
                <c:pt idx="1">
                  <c:v>88.4</c:v>
                </c:pt>
                <c:pt idx="2">
                  <c:v>88.4</c:v>
                </c:pt>
                <c:pt idx="3">
                  <c:v>88.4</c:v>
                </c:pt>
                <c:pt idx="4">
                  <c:v>88.4</c:v>
                </c:pt>
                <c:pt idx="5">
                  <c:v>88.4</c:v>
                </c:pt>
                <c:pt idx="6">
                  <c:v>88.4</c:v>
                </c:pt>
                <c:pt idx="7">
                  <c:v>88.4</c:v>
                </c:pt>
                <c:pt idx="8">
                  <c:v>88.4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7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111.6</c:v>
                </c:pt>
                <c:pt idx="1">
                  <c:v>111.6</c:v>
                </c:pt>
                <c:pt idx="2">
                  <c:v>111.6</c:v>
                </c:pt>
                <c:pt idx="3">
                  <c:v>111.6</c:v>
                </c:pt>
                <c:pt idx="4">
                  <c:v>111.6</c:v>
                </c:pt>
                <c:pt idx="5">
                  <c:v>111.6</c:v>
                </c:pt>
                <c:pt idx="6">
                  <c:v>111.6</c:v>
                </c:pt>
                <c:pt idx="7">
                  <c:v>111.6</c:v>
                </c:pt>
                <c:pt idx="8">
                  <c:v>111.6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70976"/>
        <c:axId val="66672896"/>
      </c:scatterChart>
      <c:valAx>
        <c:axId val="6667097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672896"/>
        <c:crosses val="autoZero"/>
        <c:crossBetween val="midCat"/>
      </c:valAx>
      <c:valAx>
        <c:axId val="66672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6667097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1" t="s">
        <v>0</v>
      </c>
      <c r="D3" s="121"/>
      <c r="E3" s="121"/>
      <c r="F3" s="121"/>
      <c r="G3" s="121"/>
      <c r="H3" s="121"/>
      <c r="I3" s="121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2" t="s">
        <v>91</v>
      </c>
      <c r="E8" s="113"/>
      <c r="F8" s="113"/>
      <c r="G8" s="113"/>
      <c r="H8" s="113"/>
      <c r="I8" s="114"/>
    </row>
    <row r="9" spans="3:9" ht="26.25" customHeight="1" x14ac:dyDescent="0.4">
      <c r="C9" s="69" t="s">
        <v>4</v>
      </c>
      <c r="D9" s="112" t="s">
        <v>92</v>
      </c>
      <c r="E9" s="113"/>
      <c r="F9" s="113"/>
      <c r="G9" s="113"/>
      <c r="H9" s="113"/>
      <c r="I9" s="114"/>
    </row>
    <row r="10" spans="3:9" ht="20" x14ac:dyDescent="0.4">
      <c r="C10" s="69" t="s">
        <v>5</v>
      </c>
      <c r="D10" s="115" t="s">
        <v>93</v>
      </c>
      <c r="E10" s="116"/>
      <c r="F10" s="116"/>
      <c r="G10" s="116"/>
      <c r="H10" s="116"/>
      <c r="I10" s="117"/>
    </row>
    <row r="11" spans="3:9" x14ac:dyDescent="0.25">
      <c r="C11" s="70" t="s">
        <v>6</v>
      </c>
      <c r="D11" s="118"/>
      <c r="E11" s="119"/>
      <c r="F11" s="119"/>
      <c r="G11" s="119"/>
      <c r="H11" s="119"/>
      <c r="I11" s="120"/>
    </row>
    <row r="12" spans="3:9" ht="25.5" customHeight="1" x14ac:dyDescent="0.4">
      <c r="C12" s="69" t="s">
        <v>7</v>
      </c>
      <c r="D12" s="112" t="s">
        <v>94</v>
      </c>
      <c r="E12" s="113"/>
      <c r="F12" s="113"/>
      <c r="G12" s="113"/>
      <c r="H12" s="113"/>
      <c r="I12" s="114"/>
    </row>
    <row r="13" spans="3:9" ht="24.75" customHeight="1" x14ac:dyDescent="0.4">
      <c r="C13" s="69" t="s">
        <v>8</v>
      </c>
      <c r="D13" s="112" t="s">
        <v>95</v>
      </c>
      <c r="E13" s="113"/>
      <c r="F13" s="113"/>
      <c r="G13" s="113"/>
      <c r="H13" s="113"/>
      <c r="I13" s="114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5" sqref="A5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87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88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89</v>
      </c>
      <c r="B26" s="111">
        <v>0</v>
      </c>
      <c r="C26" s="111">
        <v>5</v>
      </c>
      <c r="D26" s="111">
        <v>7</v>
      </c>
      <c r="E26" s="79"/>
      <c r="F26" s="79"/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2" t="s">
        <v>47</v>
      </c>
      <c r="B44" s="122"/>
      <c r="C44" s="122"/>
      <c r="D44" s="122"/>
      <c r="E44" s="122"/>
      <c r="F44" s="122"/>
      <c r="G44" s="122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G32" sqref="G32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28" t="s">
        <v>84</v>
      </c>
      <c r="D1" s="129"/>
      <c r="E1" s="129"/>
      <c r="F1" s="129"/>
      <c r="G1" s="129"/>
      <c r="H1" s="129"/>
      <c r="I1" s="129"/>
      <c r="J1" s="129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5.8</v>
      </c>
      <c r="C3" s="18" t="s">
        <v>50</v>
      </c>
      <c r="D3" s="17"/>
      <c r="E3" s="7">
        <v>11.6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5</v>
      </c>
      <c r="D6" s="3">
        <v>7</v>
      </c>
      <c r="E6" s="3"/>
      <c r="F6" s="3"/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0" t="s">
        <v>62</v>
      </c>
      <c r="C7" s="131"/>
      <c r="D7" s="131"/>
      <c r="E7" s="131"/>
      <c r="F7" s="131"/>
      <c r="G7" s="131"/>
      <c r="H7" s="131"/>
      <c r="I7" s="132"/>
      <c r="J7" s="133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9">
        <v>1.41</v>
      </c>
      <c r="C8" s="108">
        <v>1.41</v>
      </c>
      <c r="D8" s="109">
        <v>1.51</v>
      </c>
      <c r="E8" s="110"/>
      <c r="F8" s="109"/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9">
        <v>1.54</v>
      </c>
      <c r="C9" s="108">
        <v>1.48</v>
      </c>
      <c r="D9" s="109">
        <v>1.5</v>
      </c>
      <c r="E9" s="110"/>
      <c r="F9" s="109"/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9">
        <v>1.29</v>
      </c>
      <c r="C10" s="108">
        <v>1.29</v>
      </c>
      <c r="D10" s="109">
        <v>1.31</v>
      </c>
      <c r="E10" s="110"/>
      <c r="F10" s="109"/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9">
        <v>1.27</v>
      </c>
      <c r="C11" s="108">
        <v>1.31</v>
      </c>
      <c r="D11" s="109">
        <v>1.32</v>
      </c>
      <c r="E11" s="110"/>
      <c r="F11" s="109"/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9">
        <v>2.6</v>
      </c>
      <c r="C12" s="108">
        <v>2.52</v>
      </c>
      <c r="D12" s="109">
        <v>2.56</v>
      </c>
      <c r="E12" s="110"/>
      <c r="F12" s="109"/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9">
        <v>1.53</v>
      </c>
      <c r="C13" s="108">
        <v>1.43</v>
      </c>
      <c r="D13" s="109">
        <v>1.51</v>
      </c>
      <c r="E13" s="110"/>
      <c r="F13" s="109"/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9">
        <v>1.43</v>
      </c>
      <c r="C14" s="108">
        <v>1.42</v>
      </c>
      <c r="D14" s="109">
        <v>1.42</v>
      </c>
      <c r="E14" s="110"/>
      <c r="F14" s="109"/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9">
        <v>1.33</v>
      </c>
      <c r="C15" s="108">
        <v>1.34</v>
      </c>
      <c r="D15" s="109">
        <v>1.35</v>
      </c>
      <c r="E15" s="110"/>
      <c r="F15" s="109"/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9">
        <v>1.05</v>
      </c>
      <c r="C16" s="108">
        <v>1.07</v>
      </c>
      <c r="D16" s="109">
        <v>1.03</v>
      </c>
      <c r="E16" s="110"/>
      <c r="F16" s="109"/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9">
        <v>1.46</v>
      </c>
      <c r="C17" s="108">
        <v>1.52</v>
      </c>
      <c r="D17" s="109">
        <v>1.5</v>
      </c>
      <c r="E17" s="110"/>
      <c r="F17" s="109"/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9">
        <v>1.41</v>
      </c>
      <c r="C18" s="108">
        <v>1.43</v>
      </c>
      <c r="D18" s="109">
        <v>1.42</v>
      </c>
      <c r="E18" s="110"/>
      <c r="F18" s="109"/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9">
        <v>1.33</v>
      </c>
      <c r="C19" s="108">
        <v>1.31</v>
      </c>
      <c r="D19" s="109">
        <v>1.32</v>
      </c>
      <c r="E19" s="110"/>
      <c r="F19" s="109"/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3" t="s">
        <v>63</v>
      </c>
      <c r="L40" s="124"/>
      <c r="M40" s="124"/>
      <c r="N40" s="124"/>
      <c r="O40" s="124"/>
      <c r="P40" s="124"/>
      <c r="Q40" s="124"/>
      <c r="R40" s="124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4" t="s">
        <v>64</v>
      </c>
      <c r="C61" s="135"/>
      <c r="D61" s="135"/>
      <c r="E61" s="135"/>
      <c r="F61" s="135"/>
      <c r="G61" s="135"/>
      <c r="H61" s="135"/>
      <c r="I61" s="135"/>
      <c r="J61" s="135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100</v>
      </c>
      <c r="D64" s="25">
        <f t="shared" ref="D64:D73" si="2">IF((B8&lt;&gt;0)*ISNUMBER(D8),100*(D8/B8),"")</f>
        <v>107.0921985815603</v>
      </c>
      <c r="E64" s="25" t="str">
        <f t="shared" ref="E64:E73" si="3">IF((B8&lt;&gt;0)*ISNUMBER(E8),100*(E8/B8),"")</f>
        <v/>
      </c>
      <c r="F64" s="25" t="str">
        <f t="shared" ref="F64:F73" si="4">IF((B8&lt;&gt;0)*ISNUMBER(F8),100*(F8/B8),"")</f>
        <v/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96.103896103896105</v>
      </c>
      <c r="D65" s="25">
        <f t="shared" si="2"/>
        <v>97.402597402597408</v>
      </c>
      <c r="E65" s="25" t="str">
        <f t="shared" si="3"/>
        <v/>
      </c>
      <c r="F65" s="25" t="str">
        <f t="shared" si="4"/>
        <v/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101.55038759689923</v>
      </c>
      <c r="E66" s="25" t="str">
        <f t="shared" si="3"/>
        <v/>
      </c>
      <c r="F66" s="25" t="str">
        <f t="shared" si="4"/>
        <v/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103.14960629921259</v>
      </c>
      <c r="D67" s="25">
        <f t="shared" si="2"/>
        <v>103.93700787401573</v>
      </c>
      <c r="E67" s="25" t="str">
        <f t="shared" si="3"/>
        <v/>
      </c>
      <c r="F67" s="25" t="str">
        <f t="shared" si="4"/>
        <v/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96.92307692307692</v>
      </c>
      <c r="D68" s="25">
        <f t="shared" si="2"/>
        <v>98.461538461538453</v>
      </c>
      <c r="E68" s="25" t="str">
        <f t="shared" si="3"/>
        <v/>
      </c>
      <c r="F68" s="25" t="str">
        <f t="shared" si="4"/>
        <v/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93.464052287581694</v>
      </c>
      <c r="D69" s="25">
        <f t="shared" si="2"/>
        <v>98.69281045751633</v>
      </c>
      <c r="E69" s="25" t="str">
        <f t="shared" si="3"/>
        <v/>
      </c>
      <c r="F69" s="25" t="str">
        <f t="shared" si="4"/>
        <v/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99.300699300699307</v>
      </c>
      <c r="D70" s="25">
        <f t="shared" si="2"/>
        <v>99.300699300699307</v>
      </c>
      <c r="E70" s="25" t="str">
        <f t="shared" si="3"/>
        <v/>
      </c>
      <c r="F70" s="25" t="str">
        <f t="shared" si="4"/>
        <v/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100.75187969924812</v>
      </c>
      <c r="D71" s="25">
        <f t="shared" si="2"/>
        <v>101.50375939849626</v>
      </c>
      <c r="E71" s="25" t="str">
        <f t="shared" si="3"/>
        <v/>
      </c>
      <c r="F71" s="25" t="str">
        <f t="shared" si="4"/>
        <v/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101.9047619047619</v>
      </c>
      <c r="D72" s="25">
        <f t="shared" si="2"/>
        <v>98.095238095238088</v>
      </c>
      <c r="E72" s="25" t="str">
        <f t="shared" si="3"/>
        <v/>
      </c>
      <c r="F72" s="25" t="str">
        <f t="shared" si="4"/>
        <v/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104.10958904109589</v>
      </c>
      <c r="D73" s="25">
        <f t="shared" si="2"/>
        <v>102.73972602739727</v>
      </c>
      <c r="E73" s="25" t="str">
        <f t="shared" si="3"/>
        <v/>
      </c>
      <c r="F73" s="25" t="str">
        <f t="shared" si="4"/>
        <v/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101.41843971631207</v>
      </c>
      <c r="D74" s="25">
        <f t="shared" ref="D74:D103" si="11">IF((B18&lt;&gt;0)*ISNUMBER(D18),100*(D18/B18),"")</f>
        <v>100.70921985815602</v>
      </c>
      <c r="E74" s="25" t="str">
        <f t="shared" ref="E74:E103" si="12">IF((B18&lt;&gt;0)*ISNUMBER(E18),100*(E18/B18),"")</f>
        <v/>
      </c>
      <c r="F74" s="25" t="str">
        <f t="shared" ref="F74:F103" si="13">IF((B18&lt;&gt;0)*ISNUMBER(F18),100*(F18/B18),"")</f>
        <v/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98.496240601503757</v>
      </c>
      <c r="D75" s="25">
        <f t="shared" si="11"/>
        <v>99.248120300751879</v>
      </c>
      <c r="E75" s="25" t="str">
        <f t="shared" si="12"/>
        <v/>
      </c>
      <c r="F75" s="25" t="str">
        <f t="shared" si="13"/>
        <v/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5" t="s">
        <v>65</v>
      </c>
      <c r="L102" s="126"/>
      <c r="M102" s="126"/>
      <c r="N102" s="126"/>
      <c r="O102" s="126"/>
      <c r="P102" s="126"/>
      <c r="Q102" s="126"/>
      <c r="R102" s="126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7"/>
      <c r="L103" s="126"/>
      <c r="M103" s="126"/>
      <c r="N103" s="126"/>
      <c r="O103" s="126"/>
      <c r="P103" s="126"/>
      <c r="Q103" s="126"/>
      <c r="R103" s="126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7"/>
      <c r="L104" s="126"/>
      <c r="M104" s="126"/>
      <c r="N104" s="126"/>
      <c r="O104" s="126"/>
      <c r="P104" s="126"/>
      <c r="Q104" s="126"/>
      <c r="R104" s="126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7"/>
      <c r="L105" s="126"/>
      <c r="M105" s="126"/>
      <c r="N105" s="126"/>
      <c r="O105" s="126"/>
      <c r="P105" s="126"/>
      <c r="Q105" s="126"/>
      <c r="R105" s="126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7"/>
      <c r="L106" s="126"/>
      <c r="M106" s="126"/>
      <c r="N106" s="126"/>
      <c r="O106" s="126"/>
      <c r="P106" s="126"/>
      <c r="Q106" s="126"/>
      <c r="R106" s="126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99.635186823115703</v>
      </c>
      <c r="D114" s="26">
        <f t="shared" si="27"/>
        <v>100.7277752795722</v>
      </c>
      <c r="E114" s="26" t="str">
        <f t="shared" si="27"/>
        <v/>
      </c>
      <c r="F114" s="26" t="str">
        <f t="shared" si="27"/>
        <v/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0</v>
      </c>
      <c r="F115" s="26">
        <f t="shared" si="28"/>
        <v>0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3.0381378535632217</v>
      </c>
      <c r="D116" s="26">
        <f t="shared" si="29"/>
        <v>2.8223472837913879</v>
      </c>
      <c r="E116" s="26" t="str">
        <f t="shared" si="29"/>
        <v/>
      </c>
      <c r="F116" s="26" t="str">
        <f t="shared" si="29"/>
        <v/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0.87703485379495905</v>
      </c>
      <c r="D117" s="26">
        <f t="shared" si="30"/>
        <v>0.81474148202178354</v>
      </c>
      <c r="E117" s="26" t="str">
        <f t="shared" si="30"/>
        <v/>
      </c>
      <c r="F117" s="26" t="str">
        <f t="shared" si="30"/>
        <v/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 t="str">
        <f t="shared" si="31"/>
        <v/>
      </c>
      <c r="F118" s="26" t="str">
        <f t="shared" si="31"/>
        <v/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1.5750535794046876</v>
      </c>
      <c r="D119" s="26">
        <f t="shared" si="32"/>
        <v>1.4631818587313545</v>
      </c>
      <c r="E119" s="26" t="str">
        <f t="shared" si="32"/>
        <v/>
      </c>
      <c r="F119" s="26" t="str">
        <f t="shared" si="32"/>
        <v/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93.464052287581694</v>
      </c>
      <c r="D120" s="26">
        <f t="shared" si="33"/>
        <v>97.402597402597408</v>
      </c>
      <c r="E120" s="26" t="str">
        <f t="shared" si="33"/>
        <v/>
      </c>
      <c r="F120" s="26" t="str">
        <f t="shared" si="33"/>
        <v/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104.10958904109589</v>
      </c>
      <c r="D121" s="26">
        <f t="shared" si="34"/>
        <v>107.0921985815603</v>
      </c>
      <c r="E121" s="26" t="str">
        <f t="shared" si="34"/>
        <v/>
      </c>
      <c r="F121" s="26" t="str">
        <f t="shared" si="34"/>
        <v/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94.2</v>
      </c>
      <c r="C122" s="38">
        <f>100-B3</f>
        <v>94.2</v>
      </c>
      <c r="D122" s="38">
        <f>100-B3</f>
        <v>94.2</v>
      </c>
      <c r="E122" s="38">
        <f>100-B3</f>
        <v>94.2</v>
      </c>
      <c r="F122" s="38">
        <f>100-B3</f>
        <v>94.2</v>
      </c>
      <c r="G122" s="38">
        <f>100-B3</f>
        <v>94.2</v>
      </c>
      <c r="H122" s="38">
        <f>100-B3</f>
        <v>94.2</v>
      </c>
      <c r="I122" s="38">
        <f>100-B3</f>
        <v>94.2</v>
      </c>
      <c r="J122" s="38">
        <f>100-B3</f>
        <v>94.2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105.8</v>
      </c>
      <c r="C123" s="24">
        <f>100+B3</f>
        <v>105.8</v>
      </c>
      <c r="D123" s="24">
        <f>100+B3</f>
        <v>105.8</v>
      </c>
      <c r="E123" s="24">
        <f>100+B3</f>
        <v>105.8</v>
      </c>
      <c r="F123" s="24">
        <f>100+B3</f>
        <v>105.8</v>
      </c>
      <c r="G123" s="24">
        <f>100+B3</f>
        <v>105.8</v>
      </c>
      <c r="H123" s="24">
        <f>100+B3</f>
        <v>105.8</v>
      </c>
      <c r="I123" s="24">
        <f>100+B3</f>
        <v>105.8</v>
      </c>
      <c r="J123" s="24">
        <f>100+B3</f>
        <v>105.8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88.4</v>
      </c>
      <c r="C124" s="24">
        <f>100-E3</f>
        <v>88.4</v>
      </c>
      <c r="D124" s="24">
        <f>100-E3</f>
        <v>88.4</v>
      </c>
      <c r="E124" s="24">
        <f>100-E3</f>
        <v>88.4</v>
      </c>
      <c r="F124" s="24">
        <f>100-E3</f>
        <v>88.4</v>
      </c>
      <c r="G124" s="24">
        <f>100-E3</f>
        <v>88.4</v>
      </c>
      <c r="H124" s="24">
        <f>100-E3</f>
        <v>88.4</v>
      </c>
      <c r="I124" s="24">
        <f>100-E3</f>
        <v>88.4</v>
      </c>
      <c r="J124" s="39">
        <f>100-E3</f>
        <v>88.4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111.6</v>
      </c>
      <c r="C125" s="41">
        <f>100+E3</f>
        <v>111.6</v>
      </c>
      <c r="D125" s="41">
        <f>100+E3</f>
        <v>111.6</v>
      </c>
      <c r="E125" s="41">
        <f>100+E3</f>
        <v>111.6</v>
      </c>
      <c r="F125" s="41">
        <f>100+E3</f>
        <v>111.6</v>
      </c>
      <c r="G125" s="41">
        <f>100+E3</f>
        <v>111.6</v>
      </c>
      <c r="H125" s="41">
        <f>100+E3</f>
        <v>111.6</v>
      </c>
      <c r="I125" s="41">
        <f>100+E3</f>
        <v>111.6</v>
      </c>
      <c r="J125" s="37">
        <f>100+E3</f>
        <v>111.6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01" t="s">
        <v>90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04"/>
      <c r="D23" s="104" t="s">
        <v>86</v>
      </c>
      <c r="E23" s="104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2022-04-22T07:39:52Z</dcterms:modified>
  <cp:category/>
  <cp:contentStatus/>
</cp:coreProperties>
</file>